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0116"/>
  <workbookPr defaultThemeVersion="124226"/>
  <bookViews>
    <workbookView xWindow="0" yWindow="460" windowWidth="19880" windowHeight="11700" activeTab="0"/>
  </bookViews>
  <sheets>
    <sheet name="Scheidsrechtersblad" sheetId="1" r:id="rId1"/>
    <sheet name="Wedstrijdbladen" sheetId="2" r:id="rId2"/>
    <sheet name="handicap" sheetId="3" r:id="rId3"/>
  </sheets>
  <definedNames/>
  <calcPr calcId="171027"/>
</workbook>
</file>

<file path=xl/sharedStrings.xml><?xml version="1.0" encoding="utf-8"?>
<sst xmlns="http://schemas.openxmlformats.org/spreadsheetml/2006/main" count="210" uniqueCount="88">
  <si>
    <t>Wedstr.</t>
  </si>
  <si>
    <t>Punten met handicap</t>
  </si>
  <si>
    <t>Sets</t>
  </si>
  <si>
    <t xml:space="preserve">Aanvangsuur </t>
  </si>
  <si>
    <t xml:space="preserve">Lokaal </t>
  </si>
  <si>
    <t>Datum</t>
  </si>
  <si>
    <t>Wedstrijdnummer</t>
  </si>
  <si>
    <t>Einde wedstrijd</t>
  </si>
  <si>
    <t>THUISPLOEG</t>
  </si>
  <si>
    <t>BEZOEKERS</t>
  </si>
  <si>
    <t>Klass.</t>
  </si>
  <si>
    <t>3 - 2</t>
  </si>
  <si>
    <t>2 - 1</t>
  </si>
  <si>
    <t>1 - 3</t>
  </si>
  <si>
    <t>3 - 1</t>
  </si>
  <si>
    <t>2 - 3</t>
  </si>
  <si>
    <t>3 - 3</t>
  </si>
  <si>
    <t>2 - 2</t>
  </si>
  <si>
    <t>1 - 1</t>
  </si>
  <si>
    <t>1 - 2</t>
  </si>
  <si>
    <t>Hand.</t>
  </si>
  <si>
    <t>Kapitein thuisploeg</t>
  </si>
  <si>
    <t>Kapitein bezoekers</t>
  </si>
  <si>
    <t>Hoofdscheidsrechter</t>
  </si>
  <si>
    <t>Naam</t>
  </si>
  <si>
    <t>Handtekening</t>
  </si>
  <si>
    <t>Eventueel voorbehoud :</t>
  </si>
  <si>
    <t>BEKER  VLAAMS BRABANT EN BRUSSEL</t>
  </si>
  <si>
    <t>1.</t>
  </si>
  <si>
    <t>2.</t>
  </si>
  <si>
    <t>3.</t>
  </si>
  <si>
    <t>Ind. Ov.</t>
  </si>
  <si>
    <t>scheidsrechter:</t>
  </si>
  <si>
    <t>set 1</t>
  </si>
  <si>
    <t>set 2</t>
  </si>
  <si>
    <t>set 3</t>
  </si>
  <si>
    <t>set 4</t>
  </si>
  <si>
    <t>set 5</t>
  </si>
  <si>
    <t>set 6</t>
  </si>
  <si>
    <t>set 7</t>
  </si>
  <si>
    <t>tot.</t>
  </si>
  <si>
    <t>Winnaar</t>
  </si>
  <si>
    <t>handicap</t>
  </si>
  <si>
    <t>Wedstrijd 1</t>
  </si>
  <si>
    <t>E4</t>
  </si>
  <si>
    <t xml:space="preserve">speler </t>
  </si>
  <si>
    <t>C2</t>
  </si>
  <si>
    <t>E6</t>
  </si>
  <si>
    <t>C6</t>
  </si>
  <si>
    <t>NG</t>
  </si>
  <si>
    <t>HANDICAP</t>
  </si>
  <si>
    <t>A</t>
  </si>
  <si>
    <t>C4</t>
  </si>
  <si>
    <t>B0</t>
  </si>
  <si>
    <t>C0</t>
  </si>
  <si>
    <t>B2</t>
  </si>
  <si>
    <t>B4</t>
  </si>
  <si>
    <t>B6</t>
  </si>
  <si>
    <t>D0</t>
  </si>
  <si>
    <t>D2</t>
  </si>
  <si>
    <t>D4</t>
  </si>
  <si>
    <t>D6</t>
  </si>
  <si>
    <t>E0</t>
  </si>
  <si>
    <t>E2</t>
  </si>
  <si>
    <t>3-2</t>
  </si>
  <si>
    <t>2-1</t>
  </si>
  <si>
    <t>1-3</t>
  </si>
  <si>
    <t>3-1</t>
  </si>
  <si>
    <t>2-3</t>
  </si>
  <si>
    <t>1-2</t>
  </si>
  <si>
    <t>3-3</t>
  </si>
  <si>
    <t>2-2</t>
  </si>
  <si>
    <t>1-1</t>
  </si>
  <si>
    <t>Wedstrijd 2</t>
  </si>
  <si>
    <t>Wedstrijd 3</t>
  </si>
  <si>
    <t>Wedstrijd 4</t>
  </si>
  <si>
    <t>Wedstrijd 5</t>
  </si>
  <si>
    <t>Wedstrijd 6</t>
  </si>
  <si>
    <t>Wedstrijd 7</t>
  </si>
  <si>
    <t>Wedstrijd 8</t>
  </si>
  <si>
    <t>Wedstrijd 9</t>
  </si>
  <si>
    <t>CLUB:</t>
  </si>
  <si>
    <t xml:space="preserve">Vl-B </t>
  </si>
  <si>
    <t xml:space="preserve">CLUB : </t>
  </si>
  <si>
    <t>Vl-B:</t>
  </si>
  <si>
    <t xml:space="preserve"> </t>
  </si>
  <si>
    <t>Afdeling</t>
  </si>
  <si>
    <t>dames/heren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</si>
</sst>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8"/>
      <name val="JottFLF-Bold.98"/>
      <family val="2"/>
    </font>
    <font>
      <sz val="8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7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 style="slantDashDot"/>
      <top style="slantDashDot"/>
      <bottom/>
    </border>
    <border>
      <left style="slantDashDot"/>
      <right/>
      <top/>
      <bottom style="slantDashDot"/>
    </border>
    <border>
      <left style="slantDashDot"/>
      <right/>
      <top style="slantDashDot"/>
      <bottom style="thin"/>
    </border>
    <border>
      <left/>
      <right/>
      <top style="slantDashDot"/>
      <bottom style="thin"/>
    </border>
    <border>
      <left/>
      <right style="slantDashDot"/>
      <top style="thin"/>
      <bottom/>
    </border>
    <border>
      <left style="slantDashDot"/>
      <right/>
      <top/>
      <bottom style="thin"/>
    </border>
    <border>
      <left/>
      <right style="slantDashDot"/>
      <top/>
      <bottom style="thin"/>
    </border>
    <border>
      <left style="slantDashDot"/>
      <right/>
      <top style="thin"/>
      <bottom/>
    </border>
    <border>
      <left style="slantDashDot"/>
      <right/>
      <top style="slantDashDot"/>
      <bottom/>
    </border>
    <border>
      <left style="thin"/>
      <right/>
      <top/>
      <bottom style="slantDashDot"/>
    </border>
    <border>
      <left/>
      <right style="thin"/>
      <top/>
      <bottom style="slantDashDot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ck"/>
      <bottom style="medium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slantDashDot"/>
      <top style="slantDashDot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ck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35" xfId="0" applyFont="1" applyBorder="1"/>
    <xf numFmtId="0" fontId="0" fillId="0" borderId="36" xfId="0" applyBorder="1"/>
    <xf numFmtId="0" fontId="0" fillId="0" borderId="37" xfId="0" applyBorder="1"/>
    <xf numFmtId="0" fontId="1" fillId="0" borderId="37" xfId="0" applyFont="1" applyBorder="1"/>
    <xf numFmtId="0" fontId="2" fillId="0" borderId="38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49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2" xfId="0" applyBorder="1"/>
    <xf numFmtId="0" fontId="1" fillId="0" borderId="49" xfId="0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0" xfId="0" applyBorder="1"/>
    <xf numFmtId="0" fontId="1" fillId="0" borderId="53" xfId="0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0" fontId="0" fillId="0" borderId="54" xfId="0" applyBorder="1"/>
    <xf numFmtId="0" fontId="1" fillId="0" borderId="55" xfId="0" applyFont="1" applyBorder="1" applyAlignment="1">
      <alignment horizontal="center"/>
    </xf>
    <xf numFmtId="0" fontId="0" fillId="0" borderId="22" xfId="0" applyBorder="1"/>
    <xf numFmtId="0" fontId="0" fillId="0" borderId="44" xfId="0" applyBorder="1"/>
    <xf numFmtId="0" fontId="0" fillId="0" borderId="56" xfId="0" applyBorder="1"/>
    <xf numFmtId="0" fontId="0" fillId="0" borderId="57" xfId="0" applyBorder="1"/>
    <xf numFmtId="0" fontId="0" fillId="0" borderId="53" xfId="0" applyBorder="1"/>
    <xf numFmtId="0" fontId="0" fillId="0" borderId="48" xfId="0" applyBorder="1"/>
    <xf numFmtId="0" fontId="0" fillId="0" borderId="49" xfId="0" applyBorder="1"/>
    <xf numFmtId="0" fontId="3" fillId="2" borderId="21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43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1" fillId="0" borderId="58" xfId="0" applyFont="1" applyBorder="1"/>
    <xf numFmtId="0" fontId="0" fillId="0" borderId="23" xfId="0" applyFont="1" applyBorder="1"/>
    <xf numFmtId="0" fontId="0" fillId="0" borderId="17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16" xfId="0" applyFont="1" applyBorder="1"/>
    <xf numFmtId="0" fontId="6" fillId="0" borderId="0" xfId="0" applyFont="1"/>
    <xf numFmtId="0" fontId="6" fillId="0" borderId="0" xfId="0" applyFont="1" applyFill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3" borderId="0" xfId="0" applyFill="1"/>
    <xf numFmtId="0" fontId="0" fillId="0" borderId="0" xfId="0" applyFill="1"/>
    <xf numFmtId="0" fontId="0" fillId="4" borderId="0" xfId="0" applyFill="1"/>
    <xf numFmtId="16" fontId="0" fillId="0" borderId="0" xfId="0" applyNumberFormat="1" applyFont="1" quotePrefix="1"/>
    <xf numFmtId="0" fontId="0" fillId="0" borderId="0" xfId="0" applyFont="1" quotePrefix="1"/>
    <xf numFmtId="49" fontId="6" fillId="0" borderId="61" xfId="0" applyNumberFormat="1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>
      <alignment horizontal="left"/>
    </xf>
    <xf numFmtId="0" fontId="6" fillId="0" borderId="61" xfId="0" applyFont="1" applyFill="1" applyBorder="1"/>
    <xf numFmtId="49" fontId="6" fillId="0" borderId="61" xfId="0" applyNumberFormat="1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0" fillId="5" borderId="45" xfId="0" applyFont="1" applyFill="1" applyBorder="1"/>
    <xf numFmtId="0" fontId="0" fillId="5" borderId="3" xfId="0" applyFont="1" applyFill="1" applyBorder="1"/>
    <xf numFmtId="0" fontId="0" fillId="5" borderId="62" xfId="0" applyFont="1" applyFill="1" applyBorder="1"/>
    <xf numFmtId="0" fontId="0" fillId="5" borderId="63" xfId="0" applyFont="1" applyFill="1" applyBorder="1"/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5" fillId="0" borderId="19" xfId="0" applyNumberFormat="1" applyFont="1" applyBorder="1"/>
    <xf numFmtId="0" fontId="0" fillId="0" borderId="1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workbookViewId="0" topLeftCell="A1">
      <selection activeCell="J9" sqref="J9"/>
    </sheetView>
  </sheetViews>
  <sheetFormatPr defaultColWidth="8.8515625" defaultRowHeight="12.75"/>
  <cols>
    <col min="1" max="1" width="2.7109375" style="0" customWidth="1"/>
    <col min="2" max="2" width="10.7109375" style="0" customWidth="1"/>
    <col min="3" max="7" width="7.7109375" style="0" customWidth="1"/>
    <col min="8" max="9" width="8.7109375" style="0" customWidth="1"/>
    <col min="10" max="10" width="9.421875" style="0" customWidth="1"/>
    <col min="11" max="17" width="7.7109375" style="0" customWidth="1"/>
  </cols>
  <sheetData>
    <row r="1" spans="4:14" ht="12.75" customHeight="1">
      <c r="D1" s="73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4:14" ht="18" customHeight="1">
      <c r="D2" s="115" t="s">
        <v>27</v>
      </c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4:14" ht="12.75" customHeight="1" thickBot="1">
      <c r="D3" s="76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ht="14" thickBot="1"/>
    <row r="5" spans="1:17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1:17" ht="12.75">
      <c r="A6" s="106" t="s">
        <v>4</v>
      </c>
      <c r="B6" s="107"/>
      <c r="C6" s="123"/>
      <c r="D6" s="123"/>
      <c r="E6" s="123"/>
      <c r="F6" s="123"/>
      <c r="G6" s="123"/>
      <c r="H6" s="11" t="s">
        <v>5</v>
      </c>
      <c r="I6" s="3"/>
      <c r="J6" s="124"/>
      <c r="K6" s="3"/>
      <c r="L6" s="11" t="s">
        <v>6</v>
      </c>
      <c r="M6" s="3"/>
      <c r="N6" s="3"/>
      <c r="O6" s="22"/>
      <c r="P6" s="22"/>
      <c r="Q6" s="12"/>
    </row>
    <row r="7" spans="1:17" ht="12.75">
      <c r="A7" s="9"/>
      <c r="B7" s="10"/>
      <c r="C7" s="3"/>
      <c r="D7" s="3"/>
      <c r="E7" s="3"/>
      <c r="F7" s="3"/>
      <c r="G7" s="3"/>
      <c r="H7" s="11"/>
      <c r="I7" s="3"/>
      <c r="J7" s="3"/>
      <c r="K7" s="3"/>
      <c r="L7" s="3"/>
      <c r="M7" s="3"/>
      <c r="N7" s="3"/>
      <c r="O7" s="3"/>
      <c r="P7" s="3"/>
      <c r="Q7" s="12"/>
    </row>
    <row r="8" spans="1:17" ht="12.75">
      <c r="A8" s="9"/>
      <c r="B8" s="10"/>
      <c r="C8" s="123"/>
      <c r="D8" s="123"/>
      <c r="E8" s="123"/>
      <c r="F8" s="123"/>
      <c r="G8" s="123"/>
      <c r="H8" s="11" t="s">
        <v>86</v>
      </c>
      <c r="I8" s="3"/>
      <c r="J8" s="3" t="s">
        <v>87</v>
      </c>
      <c r="K8" s="3"/>
      <c r="L8" s="3"/>
      <c r="M8" s="3"/>
      <c r="N8" s="3"/>
      <c r="O8" s="3"/>
      <c r="P8" s="3"/>
      <c r="Q8" s="12"/>
    </row>
    <row r="9" spans="1:17" ht="12.75">
      <c r="A9" s="9"/>
      <c r="B9" s="10"/>
      <c r="C9" s="3"/>
      <c r="D9" s="3"/>
      <c r="E9" s="3"/>
      <c r="F9" s="3"/>
      <c r="G9" s="3"/>
      <c r="H9" s="11"/>
      <c r="I9" s="3"/>
      <c r="J9" s="3"/>
      <c r="K9" s="3"/>
      <c r="L9" s="3"/>
      <c r="M9" s="3"/>
      <c r="N9" s="3"/>
      <c r="O9" s="3"/>
      <c r="P9" s="3"/>
      <c r="Q9" s="12"/>
    </row>
    <row r="10" spans="1:17" ht="12.75">
      <c r="A10" s="9"/>
      <c r="B10" s="3"/>
      <c r="C10" s="123"/>
      <c r="D10" s="123"/>
      <c r="E10" s="123"/>
      <c r="F10" s="123"/>
      <c r="G10" s="123"/>
      <c r="H10" s="11" t="s">
        <v>3</v>
      </c>
      <c r="I10" s="3"/>
      <c r="J10" s="125"/>
      <c r="K10" s="3"/>
      <c r="L10" s="11" t="s">
        <v>7</v>
      </c>
      <c r="M10" s="3"/>
      <c r="N10" s="3"/>
      <c r="O10" s="22"/>
      <c r="P10" s="22"/>
      <c r="Q10" s="12"/>
    </row>
    <row r="11" spans="1:17" ht="14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ht="14" thickBot="1"/>
    <row r="13" spans="1:17" ht="14" thickBot="1">
      <c r="A13" s="2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</row>
    <row r="14" spans="1:17" ht="14" thickBot="1">
      <c r="A14" s="108" t="s">
        <v>8</v>
      </c>
      <c r="B14" s="109"/>
      <c r="C14" s="109"/>
      <c r="D14" s="109"/>
      <c r="E14" s="109"/>
      <c r="F14" s="109"/>
      <c r="G14" s="109"/>
      <c r="H14" s="110"/>
      <c r="I14" s="108" t="s">
        <v>9</v>
      </c>
      <c r="J14" s="109"/>
      <c r="K14" s="109"/>
      <c r="L14" s="109"/>
      <c r="M14" s="109"/>
      <c r="N14" s="109"/>
      <c r="O14" s="109"/>
      <c r="P14" s="109"/>
      <c r="Q14" s="110"/>
    </row>
    <row r="15" spans="1:17" ht="22.5" customHeight="1">
      <c r="A15" s="25" t="s">
        <v>81</v>
      </c>
      <c r="B15" s="26"/>
      <c r="C15" s="26"/>
      <c r="D15" s="26"/>
      <c r="E15" s="26" t="s">
        <v>82</v>
      </c>
      <c r="F15" s="26"/>
      <c r="G15" s="79" t="s">
        <v>10</v>
      </c>
      <c r="H15" s="27" t="s">
        <v>31</v>
      </c>
      <c r="I15" s="25" t="s">
        <v>83</v>
      </c>
      <c r="J15" s="28"/>
      <c r="K15" s="28"/>
      <c r="L15" s="28"/>
      <c r="M15" s="28"/>
      <c r="N15" s="80" t="s">
        <v>84</v>
      </c>
      <c r="O15" s="28"/>
      <c r="P15" s="79" t="s">
        <v>10</v>
      </c>
      <c r="Q15" s="27" t="s">
        <v>31</v>
      </c>
    </row>
    <row r="16" spans="1:17" ht="18" customHeight="1">
      <c r="A16" s="51" t="s">
        <v>28</v>
      </c>
      <c r="B16" s="100" t="s">
        <v>85</v>
      </c>
      <c r="C16" s="52"/>
      <c r="D16" s="52"/>
      <c r="E16" s="52"/>
      <c r="F16" s="52"/>
      <c r="G16" s="102" t="s">
        <v>85</v>
      </c>
      <c r="H16" s="52" t="s">
        <v>85</v>
      </c>
      <c r="I16" s="51" t="s">
        <v>28</v>
      </c>
      <c r="J16" s="100" t="s">
        <v>85</v>
      </c>
      <c r="K16" s="52"/>
      <c r="L16" s="52"/>
      <c r="M16" s="52"/>
      <c r="N16" s="52"/>
      <c r="O16" s="52"/>
      <c r="P16" s="102" t="s">
        <v>85</v>
      </c>
      <c r="Q16" s="53"/>
    </row>
    <row r="17" spans="1:17" ht="18" customHeight="1">
      <c r="A17" s="51" t="s">
        <v>29</v>
      </c>
      <c r="B17" s="100" t="s">
        <v>85</v>
      </c>
      <c r="C17" s="52"/>
      <c r="D17" s="52"/>
      <c r="E17" s="52"/>
      <c r="F17" s="52"/>
      <c r="G17" s="102" t="s">
        <v>85</v>
      </c>
      <c r="H17" s="52"/>
      <c r="I17" s="51" t="s">
        <v>29</v>
      </c>
      <c r="J17" s="100" t="s">
        <v>85</v>
      </c>
      <c r="K17" s="52"/>
      <c r="L17" s="52"/>
      <c r="M17" s="52"/>
      <c r="N17" s="52"/>
      <c r="O17" s="52"/>
      <c r="P17" s="102" t="s">
        <v>85</v>
      </c>
      <c r="Q17" s="53"/>
    </row>
    <row r="18" spans="1:17" ht="18" customHeight="1" thickBot="1">
      <c r="A18" s="50" t="s">
        <v>30</v>
      </c>
      <c r="B18" s="101" t="s">
        <v>85</v>
      </c>
      <c r="C18" s="4"/>
      <c r="D18" s="4"/>
      <c r="E18" s="4"/>
      <c r="F18" s="4"/>
      <c r="G18" s="103" t="s">
        <v>85</v>
      </c>
      <c r="H18" s="4"/>
      <c r="I18" s="50" t="s">
        <v>30</v>
      </c>
      <c r="J18" s="101" t="s">
        <v>85</v>
      </c>
      <c r="K18" s="4"/>
      <c r="L18" s="4"/>
      <c r="M18" s="4"/>
      <c r="N18" s="4"/>
      <c r="O18" s="4"/>
      <c r="P18" s="103" t="s">
        <v>85</v>
      </c>
      <c r="Q18" s="5"/>
    </row>
    <row r="19" ht="14" thickBot="1"/>
    <row r="20" spans="1:17" ht="15" thickBot="1" thickTop="1">
      <c r="A20" s="104" t="s">
        <v>0</v>
      </c>
      <c r="B20" s="105"/>
      <c r="C20" s="65" t="s">
        <v>20</v>
      </c>
      <c r="D20" s="113" t="s">
        <v>1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04" t="s">
        <v>2</v>
      </c>
      <c r="O20" s="105"/>
      <c r="P20" s="118" t="s">
        <v>0</v>
      </c>
      <c r="Q20" s="105"/>
    </row>
    <row r="21" spans="1:17" ht="15" customHeight="1">
      <c r="A21" s="62">
        <v>1</v>
      </c>
      <c r="B21" s="63" t="s">
        <v>11</v>
      </c>
      <c r="C21" s="87"/>
      <c r="D21" s="22"/>
      <c r="E21" s="22"/>
      <c r="F21" s="66"/>
      <c r="G21" s="29"/>
      <c r="H21" s="22"/>
      <c r="I21" s="22"/>
      <c r="J21" s="66"/>
      <c r="K21" s="29"/>
      <c r="L21" s="22"/>
      <c r="M21" s="22"/>
      <c r="N21" s="70"/>
      <c r="O21" s="64"/>
      <c r="P21" s="23"/>
      <c r="Q21" s="64"/>
    </row>
    <row r="22" spans="1:17" ht="15" customHeight="1">
      <c r="A22" s="55">
        <v>2</v>
      </c>
      <c r="B22" s="49" t="s">
        <v>12</v>
      </c>
      <c r="C22" s="54"/>
      <c r="D22" s="52"/>
      <c r="E22" s="52"/>
      <c r="F22" s="67"/>
      <c r="G22" s="53"/>
      <c r="H22" s="52"/>
      <c r="I22" s="52"/>
      <c r="J22" s="67"/>
      <c r="K22" s="53"/>
      <c r="L22" s="52"/>
      <c r="M22" s="52"/>
      <c r="N22" s="71"/>
      <c r="O22" s="56"/>
      <c r="P22" s="48"/>
      <c r="Q22" s="56"/>
    </row>
    <row r="23" spans="1:17" ht="15" customHeight="1">
      <c r="A23" s="55">
        <v>3</v>
      </c>
      <c r="B23" s="49" t="s">
        <v>13</v>
      </c>
      <c r="C23" s="54"/>
      <c r="D23" s="52"/>
      <c r="E23" s="52"/>
      <c r="F23" s="67"/>
      <c r="G23" s="53"/>
      <c r="H23" s="52"/>
      <c r="I23" s="52"/>
      <c r="J23" s="67"/>
      <c r="K23" s="53"/>
      <c r="L23" s="52"/>
      <c r="M23" s="52"/>
      <c r="N23" s="71"/>
      <c r="O23" s="56"/>
      <c r="P23" s="48"/>
      <c r="Q23" s="56"/>
    </row>
    <row r="24" spans="1:17" ht="15" customHeight="1">
      <c r="A24" s="55">
        <v>4</v>
      </c>
      <c r="B24" s="49" t="s">
        <v>14</v>
      </c>
      <c r="C24" s="54"/>
      <c r="D24" s="52"/>
      <c r="E24" s="52"/>
      <c r="F24" s="67"/>
      <c r="G24" s="53"/>
      <c r="H24" s="52"/>
      <c r="I24" s="52"/>
      <c r="J24" s="67"/>
      <c r="K24" s="53"/>
      <c r="L24" s="52"/>
      <c r="M24" s="52"/>
      <c r="N24" s="71"/>
      <c r="O24" s="56"/>
      <c r="P24" s="48"/>
      <c r="Q24" s="56"/>
    </row>
    <row r="25" spans="1:17" ht="15" customHeight="1">
      <c r="A25" s="55">
        <v>5</v>
      </c>
      <c r="B25" s="49" t="s">
        <v>15</v>
      </c>
      <c r="C25" s="54"/>
      <c r="D25" s="52"/>
      <c r="E25" s="52"/>
      <c r="F25" s="67"/>
      <c r="G25" s="53"/>
      <c r="H25" s="52"/>
      <c r="I25" s="52"/>
      <c r="J25" s="67"/>
      <c r="K25" s="53"/>
      <c r="L25" s="52"/>
      <c r="M25" s="52"/>
      <c r="N25" s="71"/>
      <c r="O25" s="56"/>
      <c r="P25" s="48"/>
      <c r="Q25" s="56"/>
    </row>
    <row r="26" spans="1:17" ht="15" customHeight="1">
      <c r="A26" s="55">
        <v>6</v>
      </c>
      <c r="B26" s="49" t="s">
        <v>19</v>
      </c>
      <c r="C26" s="54"/>
      <c r="D26" s="52"/>
      <c r="E26" s="52"/>
      <c r="F26" s="67"/>
      <c r="G26" s="53"/>
      <c r="H26" s="52"/>
      <c r="I26" s="52"/>
      <c r="J26" s="67"/>
      <c r="K26" s="53"/>
      <c r="L26" s="52"/>
      <c r="M26" s="52"/>
      <c r="N26" s="71"/>
      <c r="O26" s="56"/>
      <c r="P26" s="48"/>
      <c r="Q26" s="56"/>
    </row>
    <row r="27" spans="1:17" ht="15" customHeight="1">
      <c r="A27" s="55">
        <v>7</v>
      </c>
      <c r="B27" s="49" t="s">
        <v>16</v>
      </c>
      <c r="C27" s="54"/>
      <c r="D27" s="52"/>
      <c r="E27" s="52"/>
      <c r="F27" s="67"/>
      <c r="G27" s="53"/>
      <c r="H27" s="52"/>
      <c r="I27" s="52"/>
      <c r="J27" s="67"/>
      <c r="K27" s="53"/>
      <c r="L27" s="52"/>
      <c r="M27" s="52"/>
      <c r="N27" s="71"/>
      <c r="O27" s="56"/>
      <c r="P27" s="48"/>
      <c r="Q27" s="56"/>
    </row>
    <row r="28" spans="1:17" ht="15" customHeight="1">
      <c r="A28" s="55">
        <v>8</v>
      </c>
      <c r="B28" s="49" t="s">
        <v>17</v>
      </c>
      <c r="C28" s="54"/>
      <c r="D28" s="52"/>
      <c r="E28" s="52"/>
      <c r="F28" s="67"/>
      <c r="G28" s="53"/>
      <c r="H28" s="52"/>
      <c r="I28" s="52"/>
      <c r="J28" s="67"/>
      <c r="K28" s="53"/>
      <c r="L28" s="52"/>
      <c r="M28" s="52"/>
      <c r="N28" s="71"/>
      <c r="O28" s="56"/>
      <c r="P28" s="48"/>
      <c r="Q28" s="56"/>
    </row>
    <row r="29" spans="1:17" ht="15" customHeight="1" thickBot="1">
      <c r="A29" s="57">
        <v>9</v>
      </c>
      <c r="B29" s="58" t="s">
        <v>18</v>
      </c>
      <c r="C29" s="88"/>
      <c r="D29" s="59"/>
      <c r="E29" s="59"/>
      <c r="F29" s="68"/>
      <c r="G29" s="69"/>
      <c r="H29" s="59"/>
      <c r="I29" s="59"/>
      <c r="J29" s="68"/>
      <c r="K29" s="69"/>
      <c r="L29" s="59"/>
      <c r="M29" s="59"/>
      <c r="N29" s="72"/>
      <c r="O29" s="61"/>
      <c r="P29" s="60"/>
      <c r="Q29" s="61"/>
    </row>
    <row r="30" ht="15" thickBot="1" thickTop="1"/>
    <row r="31" spans="1:17" ht="12.75">
      <c r="A31" s="38"/>
      <c r="B31" s="39"/>
      <c r="C31" s="39"/>
      <c r="D31" s="111" t="s">
        <v>24</v>
      </c>
      <c r="E31" s="111"/>
      <c r="F31" s="111"/>
      <c r="G31" s="111" t="s">
        <v>25</v>
      </c>
      <c r="H31" s="111"/>
      <c r="I31" s="112"/>
      <c r="K31" s="45" t="s">
        <v>26</v>
      </c>
      <c r="L31" s="30"/>
      <c r="M31" s="30"/>
      <c r="N31" s="30"/>
      <c r="O31" s="30"/>
      <c r="P31" s="30"/>
      <c r="Q31" s="35"/>
    </row>
    <row r="32" spans="1:17" ht="12.75">
      <c r="A32" s="43"/>
      <c r="B32" s="17"/>
      <c r="C32" s="17"/>
      <c r="D32" s="16"/>
      <c r="E32" s="17"/>
      <c r="F32" s="18"/>
      <c r="G32" s="17"/>
      <c r="H32" s="17"/>
      <c r="I32" s="40"/>
      <c r="K32" s="36"/>
      <c r="L32" s="3"/>
      <c r="M32" s="3"/>
      <c r="N32" s="3"/>
      <c r="O32" s="3"/>
      <c r="P32" s="3"/>
      <c r="Q32" s="32"/>
    </row>
    <row r="33" spans="1:17" ht="12.75">
      <c r="A33" s="31" t="s">
        <v>21</v>
      </c>
      <c r="B33" s="3"/>
      <c r="C33" s="3"/>
      <c r="D33" s="20"/>
      <c r="E33" s="3"/>
      <c r="F33" s="19"/>
      <c r="G33" s="3"/>
      <c r="H33" s="3"/>
      <c r="I33" s="32"/>
      <c r="K33" s="36"/>
      <c r="L33" s="3"/>
      <c r="M33" s="3"/>
      <c r="N33" s="3"/>
      <c r="O33" s="3"/>
      <c r="P33" s="3"/>
      <c r="Q33" s="32"/>
    </row>
    <row r="34" spans="1:17" ht="12.75">
      <c r="A34" s="41"/>
      <c r="B34" s="22"/>
      <c r="C34" s="22"/>
      <c r="D34" s="21"/>
      <c r="E34" s="22"/>
      <c r="F34" s="23"/>
      <c r="G34" s="22"/>
      <c r="H34" s="22"/>
      <c r="I34" s="42"/>
      <c r="K34" s="36"/>
      <c r="L34" s="3"/>
      <c r="M34" s="3"/>
      <c r="N34" s="3"/>
      <c r="O34" s="3"/>
      <c r="P34" s="3"/>
      <c r="Q34" s="32"/>
    </row>
    <row r="35" spans="1:17" ht="12.75">
      <c r="A35" s="44"/>
      <c r="B35" s="17"/>
      <c r="C35" s="17"/>
      <c r="D35" s="16"/>
      <c r="E35" s="17"/>
      <c r="F35" s="18"/>
      <c r="G35" s="17"/>
      <c r="H35" s="17"/>
      <c r="I35" s="40"/>
      <c r="K35" s="36"/>
      <c r="L35" s="3"/>
      <c r="M35" s="3"/>
      <c r="N35" s="3"/>
      <c r="O35" s="3"/>
      <c r="P35" s="3"/>
      <c r="Q35" s="32"/>
    </row>
    <row r="36" spans="1:17" ht="12.75">
      <c r="A36" s="31" t="s">
        <v>22</v>
      </c>
      <c r="B36" s="3"/>
      <c r="C36" s="3"/>
      <c r="D36" s="20"/>
      <c r="E36" s="3"/>
      <c r="F36" s="19"/>
      <c r="G36" s="3"/>
      <c r="H36" s="3"/>
      <c r="I36" s="32"/>
      <c r="K36" s="36"/>
      <c r="L36" s="3"/>
      <c r="M36" s="3"/>
      <c r="N36" s="3"/>
      <c r="O36" s="3"/>
      <c r="P36" s="3"/>
      <c r="Q36" s="32"/>
    </row>
    <row r="37" spans="1:17" ht="12.75">
      <c r="A37" s="41"/>
      <c r="B37" s="22"/>
      <c r="C37" s="22"/>
      <c r="D37" s="21"/>
      <c r="E37" s="22"/>
      <c r="F37" s="23"/>
      <c r="G37" s="22"/>
      <c r="H37" s="22"/>
      <c r="I37" s="42"/>
      <c r="K37" s="36"/>
      <c r="L37" s="3"/>
      <c r="M37" s="3"/>
      <c r="N37" s="3"/>
      <c r="O37" s="3"/>
      <c r="P37" s="3"/>
      <c r="Q37" s="32"/>
    </row>
    <row r="38" spans="1:17" ht="12.75">
      <c r="A38" s="31"/>
      <c r="B38" s="3"/>
      <c r="C38" s="3"/>
      <c r="D38" s="20"/>
      <c r="E38" s="3"/>
      <c r="F38" s="19"/>
      <c r="G38" s="3"/>
      <c r="H38" s="3"/>
      <c r="I38" s="32"/>
      <c r="K38" s="36"/>
      <c r="L38" s="3"/>
      <c r="M38" s="3"/>
      <c r="N38" s="3"/>
      <c r="O38" s="3"/>
      <c r="P38" s="3"/>
      <c r="Q38" s="32"/>
    </row>
    <row r="39" spans="1:17" ht="12.75">
      <c r="A39" s="31" t="s">
        <v>23</v>
      </c>
      <c r="B39" s="3"/>
      <c r="C39" s="3"/>
      <c r="D39" s="81"/>
      <c r="E39" s="3"/>
      <c r="F39" s="19"/>
      <c r="G39" s="3"/>
      <c r="H39" s="3"/>
      <c r="I39" s="32"/>
      <c r="K39" s="36"/>
      <c r="L39" s="3"/>
      <c r="M39" s="3"/>
      <c r="N39" s="3"/>
      <c r="O39" s="3"/>
      <c r="P39" s="3"/>
      <c r="Q39" s="32"/>
    </row>
    <row r="40" spans="1:17" ht="14" thickBot="1">
      <c r="A40" s="37"/>
      <c r="B40" s="33"/>
      <c r="C40" s="33"/>
      <c r="D40" s="46"/>
      <c r="E40" s="33"/>
      <c r="F40" s="47"/>
      <c r="G40" s="33"/>
      <c r="H40" s="33"/>
      <c r="I40" s="34"/>
      <c r="K40" s="37"/>
      <c r="L40" s="33"/>
      <c r="M40" s="33"/>
      <c r="N40" s="33"/>
      <c r="O40" s="33"/>
      <c r="P40" s="33"/>
      <c r="Q40" s="34"/>
    </row>
  </sheetData>
  <mergeCells count="13">
    <mergeCell ref="D31:F31"/>
    <mergeCell ref="G31:I31"/>
    <mergeCell ref="D20:M20"/>
    <mergeCell ref="D2:N2"/>
    <mergeCell ref="P20:Q20"/>
    <mergeCell ref="A20:B20"/>
    <mergeCell ref="A6:B6"/>
    <mergeCell ref="A14:H14"/>
    <mergeCell ref="I14:Q14"/>
    <mergeCell ref="N20:O20"/>
    <mergeCell ref="C10:G10"/>
    <mergeCell ref="C8:G8"/>
    <mergeCell ref="C6:G6"/>
  </mergeCells>
  <printOptions horizontalCentered="1"/>
  <pageMargins left="0.3937007874015748" right="0.3937007874015748" top="0" bottom="0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6"/>
  <sheetViews>
    <sheetView workbookViewId="0" topLeftCell="A1">
      <selection activeCell="A1" sqref="A1:L65536"/>
    </sheetView>
  </sheetViews>
  <sheetFormatPr defaultColWidth="8.8515625" defaultRowHeight="12.75"/>
  <cols>
    <col min="1" max="1" width="8.140625" style="90" customWidth="1"/>
    <col min="2" max="2" width="8.28125" style="90" customWidth="1"/>
    <col min="3" max="3" width="8.140625" style="90" customWidth="1"/>
    <col min="4" max="4" width="6.00390625" style="90" customWidth="1"/>
    <col min="5" max="12" width="7.28125" style="90" customWidth="1"/>
  </cols>
  <sheetData>
    <row r="1" spans="1:14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2"/>
      <c r="N1" s="84"/>
    </row>
    <row r="2" spans="1:14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4"/>
    </row>
    <row r="3" spans="1:14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5"/>
      <c r="N3" s="84"/>
    </row>
    <row r="4" spans="1:14" ht="12.75">
      <c r="A4" s="94"/>
      <c r="B4" s="94" t="str">
        <f>Scheidsrechtersblad!B21</f>
        <v>3 - 2</v>
      </c>
      <c r="C4" s="95"/>
      <c r="D4" s="120" t="s">
        <v>32</v>
      </c>
      <c r="E4" s="121"/>
      <c r="F4" s="122"/>
      <c r="G4" s="120" t="str">
        <f>Scheidsrechtersblad!B16</f>
        <v xml:space="preserve"> </v>
      </c>
      <c r="H4" s="121"/>
      <c r="I4" s="121"/>
      <c r="J4" s="121"/>
      <c r="K4" s="121"/>
      <c r="L4" s="122"/>
      <c r="M4" s="85"/>
      <c r="N4" s="84"/>
    </row>
    <row r="5" spans="1:14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5"/>
      <c r="N5" s="84"/>
    </row>
    <row r="6" spans="1:14" ht="12.75">
      <c r="A6" s="96" t="s">
        <v>42</v>
      </c>
      <c r="B6" s="86"/>
      <c r="C6" s="120" t="s">
        <v>43</v>
      </c>
      <c r="D6" s="121"/>
      <c r="E6" s="121"/>
      <c r="F6" s="121"/>
      <c r="G6" s="121"/>
      <c r="H6" s="121"/>
      <c r="I6" s="121"/>
      <c r="J6" s="122"/>
      <c r="K6" s="86"/>
      <c r="L6" s="86"/>
      <c r="M6" s="85"/>
      <c r="N6" s="84"/>
    </row>
    <row r="7" spans="1:14" ht="12.75">
      <c r="A7" s="86">
        <f>Scheidsrechtersblad!C21</f>
        <v>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5"/>
      <c r="N7" s="84"/>
    </row>
    <row r="8" spans="1:14" ht="12.75">
      <c r="A8" s="86"/>
      <c r="B8" s="86"/>
      <c r="C8" s="86"/>
      <c r="D8" s="86"/>
      <c r="E8" s="97" t="s">
        <v>33</v>
      </c>
      <c r="F8" s="97" t="s">
        <v>34</v>
      </c>
      <c r="G8" s="97" t="s">
        <v>35</v>
      </c>
      <c r="H8" s="97" t="s">
        <v>36</v>
      </c>
      <c r="I8" s="97" t="s">
        <v>37</v>
      </c>
      <c r="J8" s="97" t="s">
        <v>38</v>
      </c>
      <c r="K8" s="97" t="s">
        <v>39</v>
      </c>
      <c r="L8" s="97" t="s">
        <v>40</v>
      </c>
      <c r="M8" s="85"/>
      <c r="N8" s="84"/>
    </row>
    <row r="9" spans="1:14" ht="12.75">
      <c r="A9" s="86"/>
      <c r="B9" s="86"/>
      <c r="C9" s="86"/>
      <c r="D9" s="86"/>
      <c r="E9" s="83"/>
      <c r="F9" s="83"/>
      <c r="G9" s="83"/>
      <c r="H9" s="83"/>
      <c r="I9" s="83"/>
      <c r="J9" s="83"/>
      <c r="K9" s="83"/>
      <c r="L9" s="83"/>
      <c r="M9" s="85"/>
      <c r="N9" s="84"/>
    </row>
    <row r="10" spans="1:14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5"/>
      <c r="N10" s="84"/>
    </row>
    <row r="11" spans="1:14" ht="12.75">
      <c r="A11" s="119" t="str">
        <f>Scheidsrechtersblad!B18</f>
        <v xml:space="preserve"> 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85"/>
      <c r="N11" s="84"/>
    </row>
    <row r="12" spans="1:14" ht="12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85"/>
      <c r="N12" s="84"/>
    </row>
    <row r="13" spans="1:14" ht="12.75">
      <c r="A13" s="119" t="str">
        <f>Scheidsrechtersblad!J17</f>
        <v xml:space="preserve"> 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85"/>
      <c r="N13" s="84"/>
    </row>
    <row r="14" spans="1:14" ht="12.7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85"/>
      <c r="N14" s="84"/>
    </row>
    <row r="15" spans="1:14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5"/>
      <c r="N15" s="84"/>
    </row>
    <row r="16" spans="1:14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5"/>
      <c r="N16" s="84"/>
    </row>
    <row r="17" spans="1:14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5"/>
      <c r="N17" s="84"/>
    </row>
    <row r="18" spans="1:14" ht="12.75">
      <c r="A18" s="119" t="s">
        <v>41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85"/>
      <c r="N18" s="84"/>
    </row>
    <row r="19" spans="1:14" ht="12.7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85"/>
      <c r="N19" s="84"/>
    </row>
    <row r="20" spans="1:14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5"/>
      <c r="N20" s="84"/>
    </row>
    <row r="22" spans="1:12" ht="12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ht="12.75">
      <c r="A24" s="94"/>
      <c r="B24" s="94" t="str">
        <f>Scheidsrechtersblad!B22</f>
        <v>2 - 1</v>
      </c>
      <c r="C24" s="95"/>
      <c r="D24" s="120" t="s">
        <v>32</v>
      </c>
      <c r="E24" s="121"/>
      <c r="F24" s="122"/>
      <c r="G24" s="120" t="str">
        <f>Scheidsrechtersblad!J18</f>
        <v xml:space="preserve"> </v>
      </c>
      <c r="H24" s="121"/>
      <c r="I24" s="121"/>
      <c r="J24" s="121"/>
      <c r="K24" s="121"/>
      <c r="L24" s="122"/>
    </row>
    <row r="25" spans="1:12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2.75">
      <c r="A26" s="96" t="s">
        <v>42</v>
      </c>
      <c r="B26" s="86"/>
      <c r="C26" s="120" t="s">
        <v>73</v>
      </c>
      <c r="D26" s="121"/>
      <c r="E26" s="121"/>
      <c r="F26" s="121"/>
      <c r="G26" s="121"/>
      <c r="H26" s="121"/>
      <c r="I26" s="121"/>
      <c r="J26" s="122"/>
      <c r="K26" s="86"/>
      <c r="L26" s="86"/>
    </row>
    <row r="27" spans="1:12" ht="12.75">
      <c r="A27" s="86">
        <f>Scheidsrechtersblad!C22</f>
        <v>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12.75">
      <c r="A28" s="86"/>
      <c r="B28" s="86"/>
      <c r="C28" s="86"/>
      <c r="D28" s="86"/>
      <c r="E28" s="97" t="s">
        <v>33</v>
      </c>
      <c r="F28" s="97" t="s">
        <v>34</v>
      </c>
      <c r="G28" s="97" t="s">
        <v>35</v>
      </c>
      <c r="H28" s="97" t="s">
        <v>36</v>
      </c>
      <c r="I28" s="97" t="s">
        <v>37</v>
      </c>
      <c r="J28" s="97" t="s">
        <v>38</v>
      </c>
      <c r="K28" s="97" t="s">
        <v>39</v>
      </c>
      <c r="L28" s="97" t="s">
        <v>40</v>
      </c>
    </row>
    <row r="29" spans="1:12" ht="12.75">
      <c r="A29" s="86"/>
      <c r="B29" s="86"/>
      <c r="C29" s="86"/>
      <c r="D29" s="86"/>
      <c r="E29" s="83"/>
      <c r="F29" s="83"/>
      <c r="G29" s="83"/>
      <c r="H29" s="83"/>
      <c r="I29" s="83"/>
      <c r="J29" s="83"/>
      <c r="K29" s="83"/>
      <c r="L29" s="83"/>
    </row>
    <row r="30" spans="1:12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2.75">
      <c r="A31" s="119" t="str">
        <f>Scheidsrechtersblad!B17</f>
        <v xml:space="preserve"> 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ht="12.75">
      <c r="A33" s="119" t="str">
        <f>Scheidsrechtersblad!J16</f>
        <v xml:space="preserve"> 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2" ht="12.75">
      <c r="A37" s="119" t="s">
        <v>41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  <row r="40" spans="1:12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1:12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1:12" ht="12.75">
      <c r="A43" s="98"/>
      <c r="B43" s="98" t="str">
        <f>Scheidsrechtersblad!B23</f>
        <v>1 - 3</v>
      </c>
      <c r="C43" s="99"/>
      <c r="D43" s="120" t="s">
        <v>32</v>
      </c>
      <c r="E43" s="121"/>
      <c r="F43" s="122"/>
      <c r="G43" s="120" t="str">
        <f>Scheidsrechtersblad!B17</f>
        <v xml:space="preserve"> </v>
      </c>
      <c r="H43" s="121"/>
      <c r="I43" s="121"/>
      <c r="J43" s="121"/>
      <c r="K43" s="121"/>
      <c r="L43" s="122"/>
    </row>
    <row r="44" spans="1:12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2.75">
      <c r="A45" s="96" t="s">
        <v>42</v>
      </c>
      <c r="B45" s="86"/>
      <c r="C45" s="120" t="s">
        <v>74</v>
      </c>
      <c r="D45" s="121"/>
      <c r="E45" s="121"/>
      <c r="F45" s="121"/>
      <c r="G45" s="121"/>
      <c r="H45" s="121"/>
      <c r="I45" s="121"/>
      <c r="J45" s="122"/>
      <c r="K45" s="86"/>
      <c r="L45" s="86"/>
    </row>
    <row r="46" spans="1:12" ht="12.75">
      <c r="A46" s="86">
        <f>Scheidsrechtersblad!C23</f>
        <v>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1:12" ht="12.75">
      <c r="A47" s="86"/>
      <c r="B47" s="86"/>
      <c r="C47" s="86"/>
      <c r="D47" s="86"/>
      <c r="E47" s="97" t="s">
        <v>33</v>
      </c>
      <c r="F47" s="97" t="s">
        <v>34</v>
      </c>
      <c r="G47" s="97" t="s">
        <v>35</v>
      </c>
      <c r="H47" s="97" t="s">
        <v>36</v>
      </c>
      <c r="I47" s="97" t="s">
        <v>37</v>
      </c>
      <c r="J47" s="97" t="s">
        <v>38</v>
      </c>
      <c r="K47" s="97" t="s">
        <v>39</v>
      </c>
      <c r="L47" s="97" t="s">
        <v>40</v>
      </c>
    </row>
    <row r="48" spans="1:12" ht="12.75">
      <c r="A48" s="86"/>
      <c r="B48" s="86"/>
      <c r="C48" s="86"/>
      <c r="D48" s="86"/>
      <c r="E48" s="83"/>
      <c r="F48" s="83"/>
      <c r="G48" s="83"/>
      <c r="H48" s="83"/>
      <c r="I48" s="83"/>
      <c r="J48" s="83"/>
      <c r="K48" s="83"/>
      <c r="L48" s="83"/>
    </row>
    <row r="49" spans="1:12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12.75">
      <c r="A50" s="119" t="str">
        <f>Scheidsrechtersblad!B16</f>
        <v xml:space="preserve"> 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2.75">
      <c r="A52" s="119" t="str">
        <f>Scheidsrechtersblad!J18</f>
        <v xml:space="preserve"> 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1:12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2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ht="12.75">
      <c r="A57" s="119" t="s">
        <v>41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60" spans="1:12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12.75">
      <c r="A63" s="98"/>
      <c r="B63" s="98" t="str">
        <f>Scheidsrechtersblad!B24</f>
        <v>3 - 1</v>
      </c>
      <c r="C63" s="99"/>
      <c r="D63" s="120" t="s">
        <v>32</v>
      </c>
      <c r="E63" s="121"/>
      <c r="F63" s="122"/>
      <c r="G63" s="120" t="str">
        <f>Scheidsrechtersblad!J17</f>
        <v xml:space="preserve"> </v>
      </c>
      <c r="H63" s="121"/>
      <c r="I63" s="121"/>
      <c r="J63" s="121"/>
      <c r="K63" s="121"/>
      <c r="L63" s="122"/>
    </row>
    <row r="64" spans="1:12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1:12" ht="12.75">
      <c r="A65" s="96" t="s">
        <v>42</v>
      </c>
      <c r="B65" s="86"/>
      <c r="C65" s="120" t="s">
        <v>75</v>
      </c>
      <c r="D65" s="121"/>
      <c r="E65" s="121"/>
      <c r="F65" s="121"/>
      <c r="G65" s="121"/>
      <c r="H65" s="121"/>
      <c r="I65" s="121"/>
      <c r="J65" s="122"/>
      <c r="K65" s="86"/>
      <c r="L65" s="86"/>
    </row>
    <row r="66" spans="1:12" ht="12.75">
      <c r="A66" s="86">
        <f>Scheidsrechtersblad!C24</f>
        <v>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1:12" ht="12.75">
      <c r="A67" s="86"/>
      <c r="B67" s="86"/>
      <c r="C67" s="86"/>
      <c r="D67" s="86"/>
      <c r="E67" s="97" t="s">
        <v>33</v>
      </c>
      <c r="F67" s="97" t="s">
        <v>34</v>
      </c>
      <c r="G67" s="97" t="s">
        <v>35</v>
      </c>
      <c r="H67" s="97" t="s">
        <v>36</v>
      </c>
      <c r="I67" s="97" t="s">
        <v>37</v>
      </c>
      <c r="J67" s="97" t="s">
        <v>38</v>
      </c>
      <c r="K67" s="97" t="s">
        <v>39</v>
      </c>
      <c r="L67" s="97" t="s">
        <v>40</v>
      </c>
    </row>
    <row r="68" spans="1:12" ht="12.75">
      <c r="A68" s="86"/>
      <c r="B68" s="86"/>
      <c r="C68" s="86"/>
      <c r="D68" s="86"/>
      <c r="E68" s="83"/>
      <c r="F68" s="83"/>
      <c r="G68" s="83"/>
      <c r="H68" s="83"/>
      <c r="I68" s="83"/>
      <c r="J68" s="83"/>
      <c r="K68" s="83"/>
      <c r="L68" s="83"/>
    </row>
    <row r="69" spans="1:12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2" ht="12.75">
      <c r="A70" s="119" t="str">
        <f>Scheidsrechtersblad!B18</f>
        <v xml:space="preserve"> 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ht="12.75">
      <c r="A72" s="119" t="str">
        <f>Scheidsrechtersblad!J16</f>
        <v xml:space="preserve"> 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12.75">
      <c r="A77" s="119" t="s">
        <v>41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1" spans="1:12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1:12" ht="12.75">
      <c r="A83" s="98"/>
      <c r="B83" s="98" t="str">
        <f>Scheidsrechtersblad!B25</f>
        <v>2 - 3</v>
      </c>
      <c r="C83" s="99"/>
      <c r="D83" s="120" t="s">
        <v>32</v>
      </c>
      <c r="E83" s="121"/>
      <c r="F83" s="122"/>
      <c r="G83" s="120" t="str">
        <f>Scheidsrechtersblad!B18</f>
        <v xml:space="preserve"> </v>
      </c>
      <c r="H83" s="121"/>
      <c r="I83" s="121"/>
      <c r="J83" s="121"/>
      <c r="K83" s="121"/>
      <c r="L83" s="122"/>
    </row>
    <row r="84" spans="1:12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2.75">
      <c r="A85" s="96" t="s">
        <v>42</v>
      </c>
      <c r="B85" s="86"/>
      <c r="C85" s="120" t="s">
        <v>76</v>
      </c>
      <c r="D85" s="121"/>
      <c r="E85" s="121"/>
      <c r="F85" s="121"/>
      <c r="G85" s="121"/>
      <c r="H85" s="121"/>
      <c r="I85" s="121"/>
      <c r="J85" s="122"/>
      <c r="K85" s="86"/>
      <c r="L85" s="86"/>
    </row>
    <row r="86" spans="1:12" ht="12.75">
      <c r="A86" s="86">
        <f>Scheidsrechtersblad!C25</f>
        <v>0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2.75">
      <c r="A87" s="86"/>
      <c r="B87" s="86"/>
      <c r="C87" s="86"/>
      <c r="D87" s="86"/>
      <c r="E87" s="97" t="s">
        <v>33</v>
      </c>
      <c r="F87" s="97" t="s">
        <v>34</v>
      </c>
      <c r="G87" s="97" t="s">
        <v>35</v>
      </c>
      <c r="H87" s="97" t="s">
        <v>36</v>
      </c>
      <c r="I87" s="97" t="s">
        <v>37</v>
      </c>
      <c r="J87" s="97" t="s">
        <v>38</v>
      </c>
      <c r="K87" s="97" t="s">
        <v>39</v>
      </c>
      <c r="L87" s="97" t="s">
        <v>40</v>
      </c>
    </row>
    <row r="88" spans="1:12" ht="12.75">
      <c r="A88" s="86"/>
      <c r="B88" s="86"/>
      <c r="C88" s="86"/>
      <c r="D88" s="86"/>
      <c r="E88" s="83"/>
      <c r="F88" s="83"/>
      <c r="G88" s="83"/>
      <c r="H88" s="83"/>
      <c r="I88" s="83"/>
      <c r="J88" s="83"/>
      <c r="K88" s="83"/>
      <c r="L88" s="83"/>
    </row>
    <row r="89" spans="1:12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1:12" ht="12.75">
      <c r="A90" s="119" t="str">
        <f>Scheidsrechtersblad!B17</f>
        <v xml:space="preserve"> 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ht="12.75">
      <c r="A92" s="119" t="str">
        <f>Scheidsrechtersblad!J18</f>
        <v xml:space="preserve"> 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1:12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2" ht="12.75">
      <c r="A96" s="119" t="s">
        <v>41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9" spans="1:12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ht="12.75">
      <c r="A102" s="98"/>
      <c r="B102" s="98" t="str">
        <f>Scheidsrechtersblad!B26</f>
        <v>1 - 2</v>
      </c>
      <c r="C102" s="99"/>
      <c r="D102" s="120" t="s">
        <v>32</v>
      </c>
      <c r="E102" s="121"/>
      <c r="F102" s="122"/>
      <c r="G102" s="120" t="str">
        <f>Scheidsrechtersblad!J16</f>
        <v xml:space="preserve"> </v>
      </c>
      <c r="H102" s="121"/>
      <c r="I102" s="121"/>
      <c r="J102" s="121"/>
      <c r="K102" s="121"/>
      <c r="L102" s="122"/>
    </row>
    <row r="103" spans="1:12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ht="12.75">
      <c r="A104" s="96" t="s">
        <v>42</v>
      </c>
      <c r="B104" s="86"/>
      <c r="C104" s="120" t="s">
        <v>77</v>
      </c>
      <c r="D104" s="121"/>
      <c r="E104" s="121"/>
      <c r="F104" s="121"/>
      <c r="G104" s="121"/>
      <c r="H104" s="121"/>
      <c r="I104" s="121"/>
      <c r="J104" s="122"/>
      <c r="K104" s="86"/>
      <c r="L104" s="86"/>
    </row>
    <row r="105" spans="1:12" ht="12.75">
      <c r="A105" s="86">
        <f>Scheidsrechtersblad!C26</f>
        <v>0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ht="12.75">
      <c r="A106" s="86"/>
      <c r="B106" s="86"/>
      <c r="C106" s="86"/>
      <c r="D106" s="86"/>
      <c r="E106" s="97" t="s">
        <v>33</v>
      </c>
      <c r="F106" s="97" t="s">
        <v>34</v>
      </c>
      <c r="G106" s="97" t="s">
        <v>35</v>
      </c>
      <c r="H106" s="97" t="s">
        <v>36</v>
      </c>
      <c r="I106" s="97" t="s">
        <v>37</v>
      </c>
      <c r="J106" s="97" t="s">
        <v>38</v>
      </c>
      <c r="K106" s="97" t="s">
        <v>39</v>
      </c>
      <c r="L106" s="97" t="s">
        <v>40</v>
      </c>
    </row>
    <row r="107" spans="1:12" ht="12.75">
      <c r="A107" s="86"/>
      <c r="B107" s="86"/>
      <c r="C107" s="86"/>
      <c r="D107" s="86"/>
      <c r="E107" s="83"/>
      <c r="F107" s="83"/>
      <c r="G107" s="83"/>
      <c r="H107" s="83"/>
      <c r="I107" s="83"/>
      <c r="J107" s="83"/>
      <c r="K107" s="83"/>
      <c r="L107" s="83"/>
    </row>
    <row r="108" spans="1:12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ht="12.75">
      <c r="A109" s="119" t="str">
        <f>Scheidsrechtersblad!B16</f>
        <v xml:space="preserve"> 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ht="12.75">
      <c r="A111" s="119" t="str">
        <f>Scheidsrechtersblad!J17</f>
        <v xml:space="preserve"> 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 ht="12.75">
      <c r="A116" s="119" t="s">
        <v>41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9" spans="1:12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1:12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1:12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1:12" ht="12.75">
      <c r="A122" s="98"/>
      <c r="B122" s="98" t="str">
        <f>Scheidsrechtersblad!B27</f>
        <v>3 - 3</v>
      </c>
      <c r="C122" s="99"/>
      <c r="D122" s="120" t="s">
        <v>32</v>
      </c>
      <c r="E122" s="121"/>
      <c r="F122" s="122"/>
      <c r="G122" s="120" t="str">
        <f>Scheidsrechtersblad!B17</f>
        <v xml:space="preserve"> </v>
      </c>
      <c r="H122" s="121"/>
      <c r="I122" s="121"/>
      <c r="J122" s="121"/>
      <c r="K122" s="121"/>
      <c r="L122" s="122"/>
    </row>
    <row r="123" spans="1:12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1:12" ht="12.75">
      <c r="A124" s="96" t="s">
        <v>42</v>
      </c>
      <c r="B124" s="86"/>
      <c r="C124" s="120" t="s">
        <v>78</v>
      </c>
      <c r="D124" s="121"/>
      <c r="E124" s="121"/>
      <c r="F124" s="121"/>
      <c r="G124" s="121"/>
      <c r="H124" s="121"/>
      <c r="I124" s="121"/>
      <c r="J124" s="122"/>
      <c r="K124" s="86"/>
      <c r="L124" s="86"/>
    </row>
    <row r="125" spans="1:12" ht="12.75">
      <c r="A125" s="86">
        <f>Scheidsrechtersblad!C27</f>
        <v>0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ht="12.75">
      <c r="A126" s="86"/>
      <c r="B126" s="86"/>
      <c r="C126" s="86"/>
      <c r="D126" s="86"/>
      <c r="E126" s="97" t="s">
        <v>33</v>
      </c>
      <c r="F126" s="97" t="s">
        <v>34</v>
      </c>
      <c r="G126" s="97" t="s">
        <v>35</v>
      </c>
      <c r="H126" s="97" t="s">
        <v>36</v>
      </c>
      <c r="I126" s="97" t="s">
        <v>37</v>
      </c>
      <c r="J126" s="97" t="s">
        <v>38</v>
      </c>
      <c r="K126" s="97" t="s">
        <v>39</v>
      </c>
      <c r="L126" s="97" t="s">
        <v>40</v>
      </c>
    </row>
    <row r="127" spans="1:12" ht="12.75">
      <c r="A127" s="86"/>
      <c r="B127" s="86"/>
      <c r="C127" s="86"/>
      <c r="D127" s="86"/>
      <c r="E127" s="83"/>
      <c r="F127" s="83"/>
      <c r="G127" s="83"/>
      <c r="H127" s="83"/>
      <c r="I127" s="83"/>
      <c r="J127" s="83"/>
      <c r="K127" s="83"/>
      <c r="L127" s="83"/>
    </row>
    <row r="128" spans="1:12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</row>
    <row r="129" spans="1:12" ht="12.75">
      <c r="A129" s="119" t="str">
        <f>Scheidsrechtersblad!B18</f>
        <v xml:space="preserve"> 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1:12" ht="12.7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1:12" ht="12.75">
      <c r="A131" s="119" t="str">
        <f>Scheidsrechtersblad!J18</f>
        <v xml:space="preserve"> 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1:12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1:12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</row>
    <row r="134" spans="1:12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</row>
    <row r="135" spans="1:12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</row>
    <row r="136" spans="1:12" ht="12.75">
      <c r="A136" s="119" t="s">
        <v>41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1:12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1:12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</row>
    <row r="140" spans="1:12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</row>
    <row r="141" spans="1:12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1:12" ht="12.75">
      <c r="A142" s="98"/>
      <c r="B142" s="98" t="str">
        <f>Scheidsrechtersblad!B28</f>
        <v>2 - 2</v>
      </c>
      <c r="C142" s="99"/>
      <c r="D142" s="120" t="s">
        <v>32</v>
      </c>
      <c r="E142" s="121"/>
      <c r="F142" s="122"/>
      <c r="G142" s="120" t="str">
        <f>Scheidsrechtersblad!J18</f>
        <v xml:space="preserve"> </v>
      </c>
      <c r="H142" s="121"/>
      <c r="I142" s="121"/>
      <c r="J142" s="121"/>
      <c r="K142" s="121"/>
      <c r="L142" s="122"/>
    </row>
    <row r="143" spans="1:12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1:12" ht="12.75">
      <c r="A144" s="96" t="s">
        <v>42</v>
      </c>
      <c r="B144" s="86"/>
      <c r="C144" s="120" t="s">
        <v>79</v>
      </c>
      <c r="D144" s="121"/>
      <c r="E144" s="121"/>
      <c r="F144" s="121"/>
      <c r="G144" s="121"/>
      <c r="H144" s="121"/>
      <c r="I144" s="121"/>
      <c r="J144" s="122"/>
      <c r="K144" s="86"/>
      <c r="L144" s="86"/>
    </row>
    <row r="145" spans="1:12" ht="12.75">
      <c r="A145" s="86">
        <f>Scheidsrechtersblad!C28</f>
        <v>0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1:12" ht="12.75">
      <c r="A146" s="86"/>
      <c r="B146" s="86"/>
      <c r="C146" s="86"/>
      <c r="D146" s="86"/>
      <c r="E146" s="97" t="s">
        <v>33</v>
      </c>
      <c r="F146" s="97" t="s">
        <v>34</v>
      </c>
      <c r="G146" s="97" t="s">
        <v>35</v>
      </c>
      <c r="H146" s="97" t="s">
        <v>36</v>
      </c>
      <c r="I146" s="97" t="s">
        <v>37</v>
      </c>
      <c r="J146" s="97" t="s">
        <v>38</v>
      </c>
      <c r="K146" s="97" t="s">
        <v>39</v>
      </c>
      <c r="L146" s="97" t="s">
        <v>40</v>
      </c>
    </row>
    <row r="147" spans="1:12" ht="12.75">
      <c r="A147" s="86"/>
      <c r="B147" s="86"/>
      <c r="C147" s="86"/>
      <c r="D147" s="86"/>
      <c r="E147" s="83"/>
      <c r="F147" s="83"/>
      <c r="G147" s="83"/>
      <c r="H147" s="83"/>
      <c r="I147" s="83"/>
      <c r="J147" s="83"/>
      <c r="K147" s="83"/>
      <c r="L147" s="83"/>
    </row>
    <row r="148" spans="1:12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</row>
    <row r="149" spans="1:12" ht="12.75">
      <c r="A149" s="119" t="str">
        <f>Scheidsrechtersblad!B17</f>
        <v xml:space="preserve"> 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1:12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1:12" ht="12.75">
      <c r="A151" s="119" t="str">
        <f>Scheidsrechtersblad!J17</f>
        <v xml:space="preserve"> 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1:12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1:12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</row>
    <row r="154" spans="1:12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</row>
    <row r="155" spans="1:12" ht="12.75">
      <c r="A155" s="119" t="s">
        <v>41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1:12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8" spans="1:12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12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</row>
    <row r="160" spans="1:12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</row>
    <row r="161" spans="1:12" ht="12.75">
      <c r="A161" s="98"/>
      <c r="B161" s="98" t="str">
        <f>Scheidsrechtersblad!B29</f>
        <v>1 - 1</v>
      </c>
      <c r="C161" s="99"/>
      <c r="D161" s="120" t="s">
        <v>32</v>
      </c>
      <c r="E161" s="121"/>
      <c r="F161" s="122"/>
      <c r="G161" s="120" t="str">
        <f>Scheidsrechtersblad!B18</f>
        <v xml:space="preserve"> </v>
      </c>
      <c r="H161" s="121"/>
      <c r="I161" s="121"/>
      <c r="J161" s="121"/>
      <c r="K161" s="121"/>
      <c r="L161" s="122"/>
    </row>
    <row r="162" spans="1:12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</row>
    <row r="163" spans="1:12" ht="12.75">
      <c r="A163" s="96" t="s">
        <v>42</v>
      </c>
      <c r="B163" s="86"/>
      <c r="C163" s="120" t="s">
        <v>80</v>
      </c>
      <c r="D163" s="121"/>
      <c r="E163" s="121"/>
      <c r="F163" s="121"/>
      <c r="G163" s="121"/>
      <c r="H163" s="121"/>
      <c r="I163" s="121"/>
      <c r="J163" s="122"/>
      <c r="K163" s="86"/>
      <c r="L163" s="86"/>
    </row>
    <row r="164" spans="1:12" ht="12.75">
      <c r="A164" s="86">
        <f>Scheidsrechtersblad!C29</f>
        <v>0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</row>
    <row r="165" spans="1:12" ht="12.75">
      <c r="A165" s="86"/>
      <c r="B165" s="86"/>
      <c r="C165" s="86"/>
      <c r="D165" s="86"/>
      <c r="E165" s="97" t="s">
        <v>33</v>
      </c>
      <c r="F165" s="97" t="s">
        <v>34</v>
      </c>
      <c r="G165" s="97" t="s">
        <v>35</v>
      </c>
      <c r="H165" s="97" t="s">
        <v>36</v>
      </c>
      <c r="I165" s="97" t="s">
        <v>37</v>
      </c>
      <c r="J165" s="97" t="s">
        <v>38</v>
      </c>
      <c r="K165" s="97" t="s">
        <v>39</v>
      </c>
      <c r="L165" s="97" t="s">
        <v>40</v>
      </c>
    </row>
    <row r="166" spans="1:12" ht="12.75">
      <c r="A166" s="86"/>
      <c r="B166" s="86"/>
      <c r="C166" s="86"/>
      <c r="D166" s="86"/>
      <c r="E166" s="83"/>
      <c r="F166" s="83"/>
      <c r="G166" s="83"/>
      <c r="H166" s="83"/>
      <c r="I166" s="83"/>
      <c r="J166" s="83"/>
      <c r="K166" s="83"/>
      <c r="L166" s="83"/>
    </row>
    <row r="167" spans="1:12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</row>
    <row r="168" spans="1:12" ht="12.75">
      <c r="A168" s="119" t="str">
        <f>Scheidsrechtersblad!B16</f>
        <v xml:space="preserve"> 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1:12" ht="12.7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1:12" ht="12.75">
      <c r="A170" s="119" t="str">
        <f>Scheidsrechtersblad!J16</f>
        <v xml:space="preserve"> 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1:12" ht="12.7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1:12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</row>
    <row r="173" spans="1:12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</row>
    <row r="174" spans="1:12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</row>
    <row r="175" spans="1:12" ht="12.75">
      <c r="A175" s="119" t="s">
        <v>41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1:12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</sheetData>
  <mergeCells count="207">
    <mergeCell ref="D4:F4"/>
    <mergeCell ref="G4:L4"/>
    <mergeCell ref="C6:J6"/>
    <mergeCell ref="A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8:C19"/>
    <mergeCell ref="D18:L19"/>
    <mergeCell ref="D24:F24"/>
    <mergeCell ref="G24:L24"/>
    <mergeCell ref="C26:J26"/>
    <mergeCell ref="A31:D32"/>
    <mergeCell ref="E31:E32"/>
    <mergeCell ref="F31:F32"/>
    <mergeCell ref="G31:G32"/>
    <mergeCell ref="H31:H32"/>
    <mergeCell ref="I31:I32"/>
    <mergeCell ref="J31:J32"/>
    <mergeCell ref="K31:K32"/>
    <mergeCell ref="L31:L32"/>
    <mergeCell ref="L33:L34"/>
    <mergeCell ref="A37:C38"/>
    <mergeCell ref="D37:L38"/>
    <mergeCell ref="D43:F43"/>
    <mergeCell ref="G43:L43"/>
    <mergeCell ref="G52:G53"/>
    <mergeCell ref="H52:H53"/>
    <mergeCell ref="I52:I53"/>
    <mergeCell ref="J52:J53"/>
    <mergeCell ref="K52:K53"/>
    <mergeCell ref="C45:J45"/>
    <mergeCell ref="A50:D51"/>
    <mergeCell ref="E50:E51"/>
    <mergeCell ref="F50:F51"/>
    <mergeCell ref="G50:G51"/>
    <mergeCell ref="L52:L53"/>
    <mergeCell ref="A33:D34"/>
    <mergeCell ref="E33:E34"/>
    <mergeCell ref="F33:F34"/>
    <mergeCell ref="G33:G34"/>
    <mergeCell ref="H33:H34"/>
    <mergeCell ref="I33:I34"/>
    <mergeCell ref="J33:J34"/>
    <mergeCell ref="K33:K34"/>
    <mergeCell ref="A57:C58"/>
    <mergeCell ref="D57:L58"/>
    <mergeCell ref="D63:F63"/>
    <mergeCell ref="G63:L63"/>
    <mergeCell ref="K50:K51"/>
    <mergeCell ref="L50:L51"/>
    <mergeCell ref="A52:D53"/>
    <mergeCell ref="E52:E53"/>
    <mergeCell ref="F52:F53"/>
    <mergeCell ref="H50:H51"/>
    <mergeCell ref="I50:I51"/>
    <mergeCell ref="J50:J51"/>
    <mergeCell ref="C65:J65"/>
    <mergeCell ref="A70:D71"/>
    <mergeCell ref="E70:E71"/>
    <mergeCell ref="F70:F71"/>
    <mergeCell ref="G70:G71"/>
    <mergeCell ref="H70:H71"/>
    <mergeCell ref="I70:I71"/>
    <mergeCell ref="J70:J71"/>
    <mergeCell ref="K70:K71"/>
    <mergeCell ref="L70:L71"/>
    <mergeCell ref="A72:D73"/>
    <mergeCell ref="E72:E73"/>
    <mergeCell ref="F72:F73"/>
    <mergeCell ref="G72:G73"/>
    <mergeCell ref="H72:H73"/>
    <mergeCell ref="I72:I73"/>
    <mergeCell ref="J72:J73"/>
    <mergeCell ref="K72:K73"/>
    <mergeCell ref="L72:L73"/>
    <mergeCell ref="A77:C78"/>
    <mergeCell ref="D77:L78"/>
    <mergeCell ref="D83:F83"/>
    <mergeCell ref="G83:L83"/>
    <mergeCell ref="G92:G93"/>
    <mergeCell ref="H92:H93"/>
    <mergeCell ref="I92:I93"/>
    <mergeCell ref="J92:J93"/>
    <mergeCell ref="K92:K93"/>
    <mergeCell ref="C85:J85"/>
    <mergeCell ref="A90:D91"/>
    <mergeCell ref="E90:E91"/>
    <mergeCell ref="F90:F91"/>
    <mergeCell ref="G90:G91"/>
    <mergeCell ref="L92:L93"/>
    <mergeCell ref="A96:C97"/>
    <mergeCell ref="D96:L97"/>
    <mergeCell ref="D102:F102"/>
    <mergeCell ref="G102:L102"/>
    <mergeCell ref="K90:K91"/>
    <mergeCell ref="L90:L91"/>
    <mergeCell ref="A92:D93"/>
    <mergeCell ref="E92:E93"/>
    <mergeCell ref="F92:F93"/>
    <mergeCell ref="H90:H91"/>
    <mergeCell ref="I90:I91"/>
    <mergeCell ref="J90:J91"/>
    <mergeCell ref="C104:J104"/>
    <mergeCell ref="A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A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A116:C117"/>
    <mergeCell ref="D116:L117"/>
    <mergeCell ref="D122:F122"/>
    <mergeCell ref="G122:L122"/>
    <mergeCell ref="G131:G132"/>
    <mergeCell ref="H131:H132"/>
    <mergeCell ref="I131:I132"/>
    <mergeCell ref="J131:J132"/>
    <mergeCell ref="K131:K132"/>
    <mergeCell ref="C124:J124"/>
    <mergeCell ref="A129:D130"/>
    <mergeCell ref="E129:E130"/>
    <mergeCell ref="F129:F130"/>
    <mergeCell ref="G129:G130"/>
    <mergeCell ref="L131:L132"/>
    <mergeCell ref="A136:C137"/>
    <mergeCell ref="D136:L137"/>
    <mergeCell ref="D142:F142"/>
    <mergeCell ref="G142:L142"/>
    <mergeCell ref="K129:K130"/>
    <mergeCell ref="L129:L130"/>
    <mergeCell ref="A131:D132"/>
    <mergeCell ref="E131:E132"/>
    <mergeCell ref="F131:F132"/>
    <mergeCell ref="H129:H130"/>
    <mergeCell ref="I129:I130"/>
    <mergeCell ref="J129:J130"/>
    <mergeCell ref="C144:J144"/>
    <mergeCell ref="A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A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A155:C156"/>
    <mergeCell ref="D155:L156"/>
    <mergeCell ref="D161:F161"/>
    <mergeCell ref="G161:L161"/>
    <mergeCell ref="I170:I171"/>
    <mergeCell ref="J170:J171"/>
    <mergeCell ref="K170:K171"/>
    <mergeCell ref="C163:J163"/>
    <mergeCell ref="A168:D169"/>
    <mergeCell ref="E168:E169"/>
    <mergeCell ref="F168:F169"/>
    <mergeCell ref="G168:G169"/>
    <mergeCell ref="H168:H169"/>
    <mergeCell ref="I168:I169"/>
    <mergeCell ref="L170:L171"/>
    <mergeCell ref="A175:C176"/>
    <mergeCell ref="D175:L176"/>
    <mergeCell ref="K168:K169"/>
    <mergeCell ref="L168:L169"/>
    <mergeCell ref="A170:D171"/>
    <mergeCell ref="E170:E171"/>
    <mergeCell ref="F170:F171"/>
    <mergeCell ref="G170:G171"/>
    <mergeCell ref="H170:H171"/>
    <mergeCell ref="J168:J16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workbookViewId="0" topLeftCell="A1">
      <selection activeCell="P5" sqref="P5"/>
    </sheetView>
  </sheetViews>
  <sheetFormatPr defaultColWidth="8.8515625" defaultRowHeight="12.75"/>
  <sheetData>
    <row r="1" spans="1:15" ht="12.75">
      <c r="A1" t="s">
        <v>51</v>
      </c>
      <c r="B1">
        <v>1</v>
      </c>
      <c r="I1" s="92" t="s">
        <v>64</v>
      </c>
      <c r="K1" t="s">
        <v>45</v>
      </c>
      <c r="N1" s="89" t="str">
        <f>Scheidsrechtersblad!G18</f>
        <v xml:space="preserve"> </v>
      </c>
      <c r="O1" s="90" t="e">
        <f>VLOOKUP(N1,$A$1:$B$18,2,FALSE)</f>
        <v>#N/A</v>
      </c>
    </row>
    <row r="2" spans="1:15" ht="12.75">
      <c r="A2" t="s">
        <v>53</v>
      </c>
      <c r="B2">
        <v>2</v>
      </c>
      <c r="N2" s="89" t="str">
        <f>Scheidsrechtersblad!P17</f>
        <v xml:space="preserve"> </v>
      </c>
      <c r="O2" s="90" t="e">
        <f>VLOOKUP(N2,$A$1:$B$18,2,FALSE)</f>
        <v>#N/A</v>
      </c>
    </row>
    <row r="3" spans="1:2" ht="12.75">
      <c r="A3" t="s">
        <v>55</v>
      </c>
      <c r="B3">
        <v>3</v>
      </c>
    </row>
    <row r="4" spans="1:15" ht="12.75">
      <c r="A4" t="s">
        <v>56</v>
      </c>
      <c r="B4">
        <v>4</v>
      </c>
      <c r="O4" t="s">
        <v>50</v>
      </c>
    </row>
    <row r="5" spans="1:16" ht="12.75">
      <c r="A5" t="s">
        <v>57</v>
      </c>
      <c r="B5">
        <v>5</v>
      </c>
      <c r="P5" s="91" t="e">
        <f>CEILING(ABS((O2-O1)/2),1)</f>
        <v>#N/A</v>
      </c>
    </row>
    <row r="6" spans="1:2" ht="12.75">
      <c r="A6" t="s">
        <v>54</v>
      </c>
      <c r="B6">
        <v>6</v>
      </c>
    </row>
    <row r="7" spans="1:15" ht="12.75">
      <c r="A7" t="s">
        <v>46</v>
      </c>
      <c r="B7">
        <v>7</v>
      </c>
      <c r="I7" s="93" t="s">
        <v>65</v>
      </c>
      <c r="K7" t="s">
        <v>45</v>
      </c>
      <c r="N7" s="89" t="str">
        <f>Scheidsrechtersblad!G17</f>
        <v xml:space="preserve"> </v>
      </c>
      <c r="O7" s="90" t="e">
        <f>VLOOKUP(N7,$A$1:$B$18,2,FALSE)</f>
        <v>#N/A</v>
      </c>
    </row>
    <row r="8" spans="1:15" ht="12.75">
      <c r="A8" t="s">
        <v>52</v>
      </c>
      <c r="B8">
        <v>8</v>
      </c>
      <c r="N8" s="89" t="str">
        <f>Scheidsrechtersblad!P16</f>
        <v xml:space="preserve"> </v>
      </c>
      <c r="O8" s="90" t="e">
        <f>VLOOKUP(N8,$A$1:$B$18,2,FALSE)</f>
        <v>#N/A</v>
      </c>
    </row>
    <row r="9" spans="1:2" ht="12.75">
      <c r="A9" t="s">
        <v>48</v>
      </c>
      <c r="B9">
        <v>9</v>
      </c>
    </row>
    <row r="10" spans="1:15" ht="12.75">
      <c r="A10" t="s">
        <v>58</v>
      </c>
      <c r="B10">
        <v>10</v>
      </c>
      <c r="O10" t="s">
        <v>50</v>
      </c>
    </row>
    <row r="11" spans="1:16" ht="12.75">
      <c r="A11" t="s">
        <v>59</v>
      </c>
      <c r="B11">
        <v>11</v>
      </c>
      <c r="P11" s="91" t="e">
        <f>CEILING(ABS((O8-O7)/2),1)</f>
        <v>#N/A</v>
      </c>
    </row>
    <row r="12" spans="1:2" ht="12.75">
      <c r="A12" t="s">
        <v>60</v>
      </c>
      <c r="B12">
        <v>12</v>
      </c>
    </row>
    <row r="13" spans="1:15" ht="12.75">
      <c r="A13" t="s">
        <v>61</v>
      </c>
      <c r="B13">
        <v>13</v>
      </c>
      <c r="I13" s="93" t="s">
        <v>66</v>
      </c>
      <c r="K13" t="s">
        <v>45</v>
      </c>
      <c r="N13" s="89" t="str">
        <f>Scheidsrechtersblad!G16</f>
        <v xml:space="preserve"> </v>
      </c>
      <c r="O13" s="90" t="e">
        <f>VLOOKUP(N13,$A$1:$B$18,2,FALSE)</f>
        <v>#N/A</v>
      </c>
    </row>
    <row r="14" spans="1:15" ht="12.75">
      <c r="A14" t="s">
        <v>62</v>
      </c>
      <c r="B14">
        <v>14</v>
      </c>
      <c r="N14" s="89" t="str">
        <f>Scheidsrechtersblad!P18</f>
        <v xml:space="preserve"> </v>
      </c>
      <c r="O14" s="90" t="e">
        <f>VLOOKUP(N14,$A$1:$B$18,2,FALSE)</f>
        <v>#N/A</v>
      </c>
    </row>
    <row r="15" spans="1:2" ht="12.75">
      <c r="A15" t="s">
        <v>63</v>
      </c>
      <c r="B15">
        <v>15</v>
      </c>
    </row>
    <row r="16" spans="1:15" ht="12.75">
      <c r="A16" t="s">
        <v>44</v>
      </c>
      <c r="B16">
        <v>16</v>
      </c>
      <c r="O16" t="s">
        <v>50</v>
      </c>
    </row>
    <row r="17" spans="1:16" ht="12.75">
      <c r="A17" t="s">
        <v>47</v>
      </c>
      <c r="B17">
        <v>17</v>
      </c>
      <c r="P17" s="91" t="e">
        <f>CEILING(ABS((O14-O13)/2),1)</f>
        <v>#N/A</v>
      </c>
    </row>
    <row r="18" spans="1:2" ht="12.75">
      <c r="A18" t="s">
        <v>49</v>
      </c>
      <c r="B18">
        <v>18</v>
      </c>
    </row>
    <row r="19" spans="9:15" ht="12.75">
      <c r="I19" s="93" t="s">
        <v>67</v>
      </c>
      <c r="K19" t="s">
        <v>45</v>
      </c>
      <c r="N19" s="89" t="str">
        <f>Scheidsrechtersblad!G18</f>
        <v xml:space="preserve"> </v>
      </c>
      <c r="O19" s="90" t="e">
        <f>VLOOKUP(N19,$A$1:$B$18,2,FALSE)</f>
        <v>#N/A</v>
      </c>
    </row>
    <row r="20" spans="14:15" ht="12.75">
      <c r="N20" s="89" t="str">
        <f>Scheidsrechtersblad!P16</f>
        <v xml:space="preserve"> </v>
      </c>
      <c r="O20" s="90" t="e">
        <f>VLOOKUP(N20,$A$1:$B$18,2,FALSE)</f>
        <v>#N/A</v>
      </c>
    </row>
    <row r="22" ht="12.75">
      <c r="O22" t="s">
        <v>50</v>
      </c>
    </row>
    <row r="23" ht="12.75">
      <c r="P23" s="91" t="e">
        <f>CEILING(ABS((O20-O19)/2),1)</f>
        <v>#N/A</v>
      </c>
    </row>
    <row r="25" spans="9:15" ht="12.75">
      <c r="I25" s="93" t="s">
        <v>68</v>
      </c>
      <c r="K25" t="s">
        <v>45</v>
      </c>
      <c r="N25" s="89" t="str">
        <f>Scheidsrechtersblad!G17</f>
        <v xml:space="preserve"> </v>
      </c>
      <c r="O25" s="90" t="e">
        <f>VLOOKUP(N25,$A$1:$B$18,2,FALSE)</f>
        <v>#N/A</v>
      </c>
    </row>
    <row r="26" spans="14:15" ht="12.75">
      <c r="N26" s="89" t="str">
        <f>Scheidsrechtersblad!P18</f>
        <v xml:space="preserve"> </v>
      </c>
      <c r="O26" s="90" t="e">
        <f>VLOOKUP(N26,$A$1:$B$18,2,FALSE)</f>
        <v>#N/A</v>
      </c>
    </row>
    <row r="28" ht="12.75">
      <c r="O28" t="s">
        <v>50</v>
      </c>
    </row>
    <row r="29" ht="12.75">
      <c r="P29" s="91" t="e">
        <f>CEILING(ABS((O26-O25)/2),1)</f>
        <v>#N/A</v>
      </c>
    </row>
    <row r="31" spans="9:15" ht="12.75">
      <c r="I31" s="93" t="s">
        <v>69</v>
      </c>
      <c r="K31" t="s">
        <v>45</v>
      </c>
      <c r="N31" s="89" t="str">
        <f>Scheidsrechtersblad!G16</f>
        <v xml:space="preserve"> </v>
      </c>
      <c r="O31" s="90" t="e">
        <f>VLOOKUP(N31,$A$1:$B$18,2,FALSE)</f>
        <v>#N/A</v>
      </c>
    </row>
    <row r="32" spans="14:15" ht="12.75">
      <c r="N32" s="89" t="str">
        <f>Scheidsrechtersblad!P17</f>
        <v xml:space="preserve"> </v>
      </c>
      <c r="O32" s="90" t="e">
        <f>VLOOKUP(N32,$A$1:$B$18,2,FALSE)</f>
        <v>#N/A</v>
      </c>
    </row>
    <row r="34" ht="12.75">
      <c r="O34" t="s">
        <v>50</v>
      </c>
    </row>
    <row r="35" ht="12.75">
      <c r="P35" s="91" t="e">
        <f>CEILING(ABS((O32-O31)/2),1)</f>
        <v>#N/A</v>
      </c>
    </row>
    <row r="37" spans="9:15" ht="12.75">
      <c r="I37" s="93" t="s">
        <v>70</v>
      </c>
      <c r="K37" t="s">
        <v>45</v>
      </c>
      <c r="N37" s="89" t="str">
        <f>Scheidsrechtersblad!G18</f>
        <v xml:space="preserve"> </v>
      </c>
      <c r="O37" s="90" t="e">
        <f>VLOOKUP(N37,$A$1:$B$18,2,FALSE)</f>
        <v>#N/A</v>
      </c>
    </row>
    <row r="38" spans="14:15" ht="12.75">
      <c r="N38" s="89" t="str">
        <f>Scheidsrechtersblad!P18</f>
        <v xml:space="preserve"> </v>
      </c>
      <c r="O38" s="90" t="e">
        <f>VLOOKUP(N38,$A$1:$B$18,2,FALSE)</f>
        <v>#N/A</v>
      </c>
    </row>
    <row r="40" ht="12.75">
      <c r="O40" t="s">
        <v>50</v>
      </c>
    </row>
    <row r="41" ht="12.75">
      <c r="P41" s="91" t="e">
        <f>CEILING(ABS((O38-O37)/2),1)</f>
        <v>#N/A</v>
      </c>
    </row>
    <row r="43" spans="9:15" ht="12.75">
      <c r="I43" s="93" t="s">
        <v>71</v>
      </c>
      <c r="K43" t="s">
        <v>45</v>
      </c>
      <c r="N43" s="89" t="str">
        <f>Scheidsrechtersblad!G17</f>
        <v xml:space="preserve"> </v>
      </c>
      <c r="O43" s="90" t="e">
        <f>VLOOKUP(N43,$A$1:$B$18,2,FALSE)</f>
        <v>#N/A</v>
      </c>
    </row>
    <row r="44" spans="14:15" ht="12.75">
      <c r="N44" s="89" t="str">
        <f>Scheidsrechtersblad!P17</f>
        <v xml:space="preserve"> </v>
      </c>
      <c r="O44" s="90" t="e">
        <f>VLOOKUP(N44,$A$1:$B$18,2,FALSE)</f>
        <v>#N/A</v>
      </c>
    </row>
    <row r="46" ht="12.75">
      <c r="O46" t="s">
        <v>50</v>
      </c>
    </row>
    <row r="47" ht="12.75">
      <c r="P47" s="91" t="e">
        <f>CEILING(ABS((O44-O43)/2),1)</f>
        <v>#N/A</v>
      </c>
    </row>
    <row r="49" spans="9:15" ht="12.75">
      <c r="I49" s="93" t="s">
        <v>72</v>
      </c>
      <c r="K49" t="s">
        <v>45</v>
      </c>
      <c r="N49" s="89" t="str">
        <f>Scheidsrechtersblad!G16</f>
        <v xml:space="preserve"> </v>
      </c>
      <c r="O49" s="90" t="e">
        <f>VLOOKUP(N49,$A$1:$B$18,2,FALSE)</f>
        <v>#N/A</v>
      </c>
    </row>
    <row r="50" spans="14:15" ht="12.75">
      <c r="N50" s="89" t="str">
        <f>Scheidsrechtersblad!P16</f>
        <v xml:space="preserve"> </v>
      </c>
      <c r="O50" s="90" t="e">
        <f>VLOOKUP(N50,$A$1:$B$18,2,FALSE)</f>
        <v>#N/A</v>
      </c>
    </row>
    <row r="52" ht="12.75">
      <c r="O52" t="s">
        <v>50</v>
      </c>
    </row>
    <row r="53" ht="12.75">
      <c r="P53" s="91" t="e">
        <f>CEILING(ABS((O50-O49)/2),1)</f>
        <v>#N/A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Thysen Pieter</cp:lastModifiedBy>
  <cp:lastPrinted>2015-03-08T07:11:20Z</cp:lastPrinted>
  <dcterms:created xsi:type="dcterms:W3CDTF">1996-11-27T13:48:17Z</dcterms:created>
  <dcterms:modified xsi:type="dcterms:W3CDTF">2018-01-24T21:01:21Z</dcterms:modified>
  <cp:category/>
  <cp:version/>
  <cp:contentType/>
  <cp:contentStatus/>
</cp:coreProperties>
</file>